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0490" windowHeight="7155" tabRatio="913" activeTab="0"/>
  </bookViews>
  <sheets>
    <sheet name="рекомендации" sheetId="1" r:id="rId1"/>
  </sheets>
  <definedNames>
    <definedName name="_xlnm.Print_Area" localSheetId="0">'рекомендации'!$A$1:$I$23</definedName>
  </definedNames>
  <calcPr fullCalcOnLoad="1"/>
</workbook>
</file>

<file path=xl/sharedStrings.xml><?xml version="1.0" encoding="utf-8"?>
<sst xmlns="http://schemas.openxmlformats.org/spreadsheetml/2006/main" count="34" uniqueCount="27">
  <si>
    <t>№
п/п</t>
  </si>
  <si>
    <t>Наименование</t>
  </si>
  <si>
    <t xml:space="preserve">Масло сливочное </t>
  </si>
  <si>
    <t>Сахар-песок</t>
  </si>
  <si>
    <t>Итого</t>
  </si>
  <si>
    <t>Средняя стоимость потребительского набора (руб.)</t>
  </si>
  <si>
    <t>Нормы потребления за месяц</t>
  </si>
  <si>
    <t>Мука пшеничная (сорт высший)</t>
  </si>
  <si>
    <t>Макаронные изделия (сорт высший)</t>
  </si>
  <si>
    <t>Масло подсолнечное рафинированное</t>
  </si>
  <si>
    <t>Крупа гречневая (сорт первый)</t>
  </si>
  <si>
    <t>Крупа рисовая (сорт первый)</t>
  </si>
  <si>
    <t xml:space="preserve">Говядина </t>
  </si>
  <si>
    <t>Свинина</t>
  </si>
  <si>
    <t>Мясо кур</t>
  </si>
  <si>
    <t>Молоко питьевое (м.д.ж. 2,5-4,0%)</t>
  </si>
  <si>
    <t>Капуста белокочанная свежая</t>
  </si>
  <si>
    <t>Лук репчатый свежий</t>
  </si>
  <si>
    <t>Уровень розничных цен (руб./кг/литр/десяток)</t>
  </si>
  <si>
    <t>"Фреш"</t>
  </si>
  <si>
    <t>"Пуд"</t>
  </si>
  <si>
    <t xml:space="preserve">Картофель </t>
  </si>
  <si>
    <t>"Корзина"</t>
  </si>
  <si>
    <t>нет</t>
  </si>
  <si>
    <t>Яйцо столовое (кроме высшей категории С0, СВ)</t>
  </si>
  <si>
    <t xml:space="preserve">Хлеб белый из пшеничной муки, кг </t>
  </si>
  <si>
    <t>Стоимость потребительского набора основных социально значимых продтоваров для трудоспособного населения в торговых объектах различных форматов в муниципальном образовании городской округ Евпатория  Республики Крым по состоянию на  09.01.2024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</si>
</sst>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0&quot;р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i/>
      <sz val="10"/>
      <name val="Arial"/>
      <family val="2"/>
    </font>
    <font>
      <b/>
      <sz val="16"/>
      <name val="Times New Roman"/>
      <family val="1"/>
    </font>
    <font>
      <b/>
      <sz val="22"/>
      <name val="Times New Roman"/>
      <family val="1"/>
    </font>
    <font>
      <b/>
      <sz val="10"/>
      <name val="Arial"/>
      <family val="2"/>
    </font>
    <font>
      <i/>
      <sz val="20"/>
      <name val="Arial"/>
      <family val="2"/>
    </font>
    <font>
      <b/>
      <i/>
      <sz val="20"/>
      <name val="Times New Roman"/>
      <family val="1"/>
    </font>
    <font>
      <b/>
      <i/>
      <sz val="18"/>
      <name val="Times New Roman"/>
      <family val="1"/>
    </font>
    <font>
      <i/>
      <sz val="19"/>
      <name val="Times New Roman"/>
      <family val="1"/>
    </font>
    <font>
      <b/>
      <sz val="19"/>
      <name val="Arial"/>
      <family val="2"/>
    </font>
    <font>
      <sz val="19"/>
      <name val="Arial"/>
      <family val="2"/>
    </font>
    <font>
      <b/>
      <i/>
      <sz val="22"/>
      <name val="Times New Roman"/>
      <family val="1"/>
    </font>
    <font>
      <b/>
      <i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vertic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2" fontId="1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 vertical="center"/>
    </xf>
    <xf numFmtId="180" fontId="15" fillId="0" borderId="0" xfId="0" applyNumberFormat="1" applyFont="1" applyBorder="1" applyAlignment="1">
      <alignment horizontal="center"/>
    </xf>
    <xf numFmtId="18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2" fontId="6" fillId="0" borderId="13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16" fillId="0" borderId="13" xfId="0" applyNumberFormat="1" applyFont="1" applyBorder="1" applyAlignment="1">
      <alignment horizontal="center" vertical="center" wrapText="1"/>
    </xf>
    <xf numFmtId="180" fontId="16" fillId="0" borderId="15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2" fontId="6" fillId="0" borderId="17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180" fontId="16" fillId="0" borderId="11" xfId="0" applyNumberFormat="1" applyFont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2" fontId="6" fillId="0" borderId="19" xfId="0" applyNumberFormat="1" applyFont="1" applyBorder="1" applyAlignment="1">
      <alignment horizontal="center" vertical="center" wrapText="1"/>
    </xf>
    <xf numFmtId="2" fontId="6" fillId="0" borderId="20" xfId="0" applyNumberFormat="1" applyFont="1" applyBorder="1" applyAlignment="1">
      <alignment horizontal="center" vertical="center"/>
    </xf>
    <xf numFmtId="180" fontId="16" fillId="0" borderId="21" xfId="0" applyNumberFormat="1" applyFont="1" applyBorder="1" applyAlignment="1">
      <alignment horizontal="center" vertical="center" wrapText="1"/>
    </xf>
    <xf numFmtId="2" fontId="16" fillId="0" borderId="22" xfId="0" applyNumberFormat="1" applyFont="1" applyBorder="1" applyAlignment="1">
      <alignment horizontal="center" vertical="center"/>
    </xf>
    <xf numFmtId="2" fontId="16" fillId="0" borderId="23" xfId="0" applyNumberFormat="1" applyFont="1" applyBorder="1" applyAlignment="1">
      <alignment horizontal="center" vertical="center"/>
    </xf>
    <xf numFmtId="181" fontId="16" fillId="0" borderId="24" xfId="0" applyNumberFormat="1" applyFont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2" fontId="16" fillId="0" borderId="13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16" fillId="0" borderId="35" xfId="0" applyFont="1" applyBorder="1" applyAlignment="1">
      <alignment horizontal="right" vertical="center" wrapText="1"/>
    </xf>
    <xf numFmtId="0" fontId="16" fillId="0" borderId="36" xfId="0" applyFont="1" applyBorder="1" applyAlignment="1">
      <alignment horizontal="right" vertical="center" wrapText="1"/>
    </xf>
    <xf numFmtId="0" fontId="16" fillId="0" borderId="37" xfId="0" applyFont="1" applyBorder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A27"/>
  <sheetViews>
    <sheetView tabSelected="1" view="pageBreakPreview" zoomScale="70" zoomScaleNormal="70" zoomScaleSheetLayoutView="70" workbookViewId="0" topLeftCell="A7">
      <selection activeCell="C15" sqref="C15"/>
    </sheetView>
  </sheetViews>
  <sheetFormatPr defaultColWidth="9.140625" defaultRowHeight="12.75"/>
  <cols>
    <col min="1" max="1" width="6.57421875" style="0" customWidth="1"/>
    <col min="2" max="2" width="34.57421875" style="9" customWidth="1"/>
    <col min="3" max="3" width="16.28125" style="0" customWidth="1"/>
    <col min="4" max="4" width="12.00390625" style="0" customWidth="1"/>
    <col min="5" max="5" width="13.00390625" style="0" customWidth="1"/>
    <col min="6" max="6" width="14.00390625" style="0" customWidth="1"/>
    <col min="7" max="7" width="16.7109375" style="0" customWidth="1"/>
    <col min="8" max="8" width="16.28125" style="0" customWidth="1"/>
    <col min="9" max="9" width="26.7109375" style="0" customWidth="1"/>
  </cols>
  <sheetData>
    <row r="1" ht="2.25" customHeight="1"/>
    <row r="2" spans="1:9" ht="117" customHeight="1">
      <c r="A2" s="44" t="s">
        <v>26</v>
      </c>
      <c r="B2" s="44"/>
      <c r="C2" s="44"/>
      <c r="D2" s="44"/>
      <c r="E2" s="44"/>
      <c r="F2" s="44"/>
      <c r="G2" s="44"/>
      <c r="H2" s="44"/>
      <c r="I2" s="44"/>
    </row>
    <row r="3" spans="1:5" ht="23.25" customHeight="1" thickBot="1">
      <c r="A3" s="1"/>
      <c r="B3" s="1"/>
      <c r="C3" s="1"/>
      <c r="D3" s="3"/>
      <c r="E3" s="3"/>
    </row>
    <row r="4" spans="1:9" ht="70.5" customHeight="1" thickBot="1">
      <c r="A4" s="55" t="s">
        <v>0</v>
      </c>
      <c r="B4" s="55" t="s">
        <v>1</v>
      </c>
      <c r="C4" s="52" t="s">
        <v>18</v>
      </c>
      <c r="D4" s="53"/>
      <c r="E4" s="54"/>
      <c r="F4" s="58" t="s">
        <v>6</v>
      </c>
      <c r="G4" s="49" t="s">
        <v>5</v>
      </c>
      <c r="H4" s="50"/>
      <c r="I4" s="51"/>
    </row>
    <row r="5" spans="1:9" ht="32.25" customHeight="1">
      <c r="A5" s="56"/>
      <c r="B5" s="56"/>
      <c r="C5" s="47" t="s">
        <v>22</v>
      </c>
      <c r="D5" s="47" t="s">
        <v>20</v>
      </c>
      <c r="E5" s="47" t="s">
        <v>19</v>
      </c>
      <c r="F5" s="59"/>
      <c r="G5" s="47" t="str">
        <f>C5</f>
        <v>"Корзина"</v>
      </c>
      <c r="H5" s="47" t="str">
        <f>D5</f>
        <v>"Пуд"</v>
      </c>
      <c r="I5" s="45" t="str">
        <f>E5</f>
        <v>"Фреш"</v>
      </c>
    </row>
    <row r="6" spans="1:9" s="2" customFormat="1" ht="56.25" customHeight="1" thickBot="1">
      <c r="A6" s="57"/>
      <c r="B6" s="57"/>
      <c r="C6" s="48"/>
      <c r="D6" s="48"/>
      <c r="E6" s="48"/>
      <c r="F6" s="60"/>
      <c r="G6" s="48"/>
      <c r="H6" s="48"/>
      <c r="I6" s="46"/>
    </row>
    <row r="7" spans="1:9" s="2" customFormat="1" ht="74.25" customHeight="1" thickBot="1">
      <c r="A7" s="41">
        <v>1</v>
      </c>
      <c r="B7" s="22" t="s">
        <v>7</v>
      </c>
      <c r="C7" s="23">
        <v>35</v>
      </c>
      <c r="D7" s="24">
        <v>36</v>
      </c>
      <c r="E7" s="25">
        <v>37.9</v>
      </c>
      <c r="F7" s="26">
        <v>0.675</v>
      </c>
      <c r="G7" s="25">
        <f>C7*F7</f>
        <v>23.625</v>
      </c>
      <c r="H7" s="25">
        <f>D7*F7</f>
        <v>24.3</v>
      </c>
      <c r="I7" s="25">
        <f>E7*F7</f>
        <v>25.5825</v>
      </c>
    </row>
    <row r="8" spans="1:9" s="2" customFormat="1" ht="51" customHeight="1" thickBot="1">
      <c r="A8" s="42">
        <f>A7+1</f>
        <v>2</v>
      </c>
      <c r="B8" s="27" t="s">
        <v>25</v>
      </c>
      <c r="C8" s="28">
        <v>49.83</v>
      </c>
      <c r="D8" s="29">
        <v>46.65</v>
      </c>
      <c r="E8" s="25">
        <v>49.5</v>
      </c>
      <c r="F8" s="30">
        <v>11.3</v>
      </c>
      <c r="G8" s="25">
        <f aca="true" t="shared" si="0" ref="G8:G22">C8*F8</f>
        <v>563.0790000000001</v>
      </c>
      <c r="H8" s="25">
        <f aca="true" t="shared" si="1" ref="H8:H22">D8*F8</f>
        <v>527.145</v>
      </c>
      <c r="I8" s="25">
        <f aca="true" t="shared" si="2" ref="I8:I22">E8*F8</f>
        <v>559.35</v>
      </c>
    </row>
    <row r="9" spans="1:9" s="2" customFormat="1" ht="53.25" customHeight="1" thickBot="1">
      <c r="A9" s="42">
        <f aca="true" t="shared" si="3" ref="A9:A22">A8+1</f>
        <v>3</v>
      </c>
      <c r="B9" s="27" t="s">
        <v>8</v>
      </c>
      <c r="C9" s="31">
        <v>64.75</v>
      </c>
      <c r="D9" s="29">
        <v>53.56</v>
      </c>
      <c r="E9" s="25">
        <v>49.9</v>
      </c>
      <c r="F9" s="30">
        <v>0.75</v>
      </c>
      <c r="G9" s="25">
        <v>47</v>
      </c>
      <c r="H9" s="25">
        <v>38</v>
      </c>
      <c r="I9" s="25">
        <v>39</v>
      </c>
    </row>
    <row r="10" spans="1:12" s="2" customFormat="1" ht="59.25" customHeight="1" thickBot="1">
      <c r="A10" s="42">
        <v>4</v>
      </c>
      <c r="B10" s="27" t="s">
        <v>9</v>
      </c>
      <c r="C10" s="31">
        <v>115</v>
      </c>
      <c r="D10" s="29">
        <v>113</v>
      </c>
      <c r="E10" s="25">
        <v>106</v>
      </c>
      <c r="F10" s="30">
        <v>0.925</v>
      </c>
      <c r="G10" s="25">
        <f t="shared" si="0"/>
        <v>106.375</v>
      </c>
      <c r="H10" s="25">
        <f>D10*F10</f>
        <v>104.525</v>
      </c>
      <c r="I10" s="25">
        <f t="shared" si="2"/>
        <v>98.05000000000001</v>
      </c>
      <c r="L10" s="21"/>
    </row>
    <row r="11" spans="1:12" s="2" customFormat="1" ht="57" customHeight="1" thickBot="1">
      <c r="A11" s="42">
        <v>5</v>
      </c>
      <c r="B11" s="27" t="s">
        <v>10</v>
      </c>
      <c r="C11" s="28">
        <v>59.9</v>
      </c>
      <c r="D11" s="29">
        <v>64.99</v>
      </c>
      <c r="E11" s="25">
        <v>51.9</v>
      </c>
      <c r="F11" s="30">
        <v>0.4583333333333333</v>
      </c>
      <c r="G11" s="25">
        <f t="shared" si="0"/>
        <v>27.454166666666666</v>
      </c>
      <c r="H11" s="25">
        <f t="shared" si="1"/>
        <v>29.787083333333328</v>
      </c>
      <c r="I11" s="25">
        <f t="shared" si="2"/>
        <v>23.787499999999998</v>
      </c>
      <c r="L11" s="20"/>
    </row>
    <row r="12" spans="1:12" s="2" customFormat="1" ht="51" customHeight="1" thickBot="1">
      <c r="A12" s="42">
        <f t="shared" si="3"/>
        <v>6</v>
      </c>
      <c r="B12" s="27" t="s">
        <v>11</v>
      </c>
      <c r="C12" s="28">
        <v>85.9</v>
      </c>
      <c r="D12" s="29" t="s">
        <v>23</v>
      </c>
      <c r="E12" s="25">
        <v>83.9</v>
      </c>
      <c r="F12" s="30">
        <v>0.25</v>
      </c>
      <c r="G12" s="25">
        <f t="shared" si="0"/>
        <v>21.475</v>
      </c>
      <c r="H12" s="25" t="s">
        <v>23</v>
      </c>
      <c r="I12" s="25">
        <f t="shared" si="2"/>
        <v>20.975</v>
      </c>
      <c r="L12" s="20"/>
    </row>
    <row r="13" spans="1:9" s="2" customFormat="1" ht="45.75" customHeight="1" thickBot="1">
      <c r="A13" s="42">
        <f t="shared" si="3"/>
        <v>7</v>
      </c>
      <c r="B13" s="27" t="s">
        <v>12</v>
      </c>
      <c r="C13" s="28" t="s">
        <v>23</v>
      </c>
      <c r="D13" s="32" t="s">
        <v>23</v>
      </c>
      <c r="E13" s="25">
        <v>645</v>
      </c>
      <c r="F13" s="30">
        <v>1.0833333333333333</v>
      </c>
      <c r="G13" s="25" t="s">
        <v>23</v>
      </c>
      <c r="H13" s="25" t="s">
        <v>23</v>
      </c>
      <c r="I13" s="25">
        <f t="shared" si="2"/>
        <v>698.75</v>
      </c>
    </row>
    <row r="14" spans="1:9" s="2" customFormat="1" ht="42.75" customHeight="1" thickBot="1">
      <c r="A14" s="42">
        <f t="shared" si="3"/>
        <v>8</v>
      </c>
      <c r="B14" s="27" t="s">
        <v>13</v>
      </c>
      <c r="C14" s="28">
        <v>435</v>
      </c>
      <c r="D14" s="32" t="s">
        <v>23</v>
      </c>
      <c r="E14" s="25">
        <v>419</v>
      </c>
      <c r="F14" s="30">
        <v>0.75</v>
      </c>
      <c r="G14" s="25">
        <f t="shared" si="0"/>
        <v>326.25</v>
      </c>
      <c r="H14" s="25" t="s">
        <v>23</v>
      </c>
      <c r="I14" s="25">
        <f t="shared" si="2"/>
        <v>314.25</v>
      </c>
    </row>
    <row r="15" spans="1:9" s="2" customFormat="1" ht="45.75" customHeight="1" thickBot="1">
      <c r="A15" s="42">
        <f t="shared" si="3"/>
        <v>9</v>
      </c>
      <c r="B15" s="27" t="s">
        <v>14</v>
      </c>
      <c r="C15" s="28">
        <v>189.9</v>
      </c>
      <c r="D15" s="29">
        <v>204.99</v>
      </c>
      <c r="E15" s="25">
        <v>189.9</v>
      </c>
      <c r="F15" s="30">
        <v>2.841666666666667</v>
      </c>
      <c r="G15" s="25">
        <f t="shared" si="0"/>
        <v>539.6325</v>
      </c>
      <c r="H15" s="25">
        <f t="shared" si="1"/>
        <v>582.5132500000001</v>
      </c>
      <c r="I15" s="25">
        <f t="shared" si="2"/>
        <v>539.6325</v>
      </c>
    </row>
    <row r="16" spans="1:9" s="2" customFormat="1" ht="51.75" customHeight="1" thickBot="1">
      <c r="A16" s="42">
        <f t="shared" si="3"/>
        <v>10</v>
      </c>
      <c r="B16" s="27" t="s">
        <v>2</v>
      </c>
      <c r="C16" s="31">
        <v>583.33</v>
      </c>
      <c r="D16" s="32">
        <v>522.17</v>
      </c>
      <c r="E16" s="43">
        <v>605.56</v>
      </c>
      <c r="F16" s="30">
        <v>0.275</v>
      </c>
      <c r="G16" s="25">
        <f t="shared" si="0"/>
        <v>160.41575000000003</v>
      </c>
      <c r="H16" s="25">
        <f t="shared" si="1"/>
        <v>143.59675000000001</v>
      </c>
      <c r="I16" s="25">
        <f t="shared" si="2"/>
        <v>166.529</v>
      </c>
    </row>
    <row r="17" spans="1:68" s="2" customFormat="1" ht="57" customHeight="1" thickBot="1">
      <c r="A17" s="42">
        <f t="shared" si="3"/>
        <v>11</v>
      </c>
      <c r="B17" s="27" t="s">
        <v>15</v>
      </c>
      <c r="C17" s="28">
        <v>69</v>
      </c>
      <c r="D17" s="29">
        <v>69</v>
      </c>
      <c r="E17" s="25">
        <v>69</v>
      </c>
      <c r="F17" s="30">
        <v>7.9</v>
      </c>
      <c r="G17" s="25">
        <f t="shared" si="0"/>
        <v>545.1</v>
      </c>
      <c r="H17" s="25">
        <f t="shared" si="1"/>
        <v>545.1</v>
      </c>
      <c r="I17" s="25">
        <f t="shared" si="2"/>
        <v>545.1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</row>
    <row r="18" spans="1:208" s="2" customFormat="1" ht="68.25" customHeight="1" thickBot="1">
      <c r="A18" s="42">
        <f t="shared" si="3"/>
        <v>12</v>
      </c>
      <c r="B18" s="27" t="s">
        <v>24</v>
      </c>
      <c r="C18" s="28">
        <v>143.9</v>
      </c>
      <c r="D18" s="29">
        <v>109.99</v>
      </c>
      <c r="E18" s="25">
        <v>159.9</v>
      </c>
      <c r="F18" s="30">
        <v>1.8</v>
      </c>
      <c r="G18" s="25">
        <f t="shared" si="0"/>
        <v>259.02000000000004</v>
      </c>
      <c r="H18" s="25">
        <f t="shared" si="1"/>
        <v>197.982</v>
      </c>
      <c r="I18" s="25">
        <f t="shared" si="2"/>
        <v>287.82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5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</row>
    <row r="19" spans="1:208" s="2" customFormat="1" ht="48" customHeight="1" thickBot="1">
      <c r="A19" s="42">
        <f t="shared" si="3"/>
        <v>13</v>
      </c>
      <c r="B19" s="27" t="s">
        <v>3</v>
      </c>
      <c r="C19" s="33">
        <v>69.9</v>
      </c>
      <c r="D19" s="29">
        <v>72</v>
      </c>
      <c r="E19" s="25">
        <v>66.9</v>
      </c>
      <c r="F19" s="30">
        <v>1.8833333333333335</v>
      </c>
      <c r="G19" s="25">
        <f t="shared" si="0"/>
        <v>131.645</v>
      </c>
      <c r="H19" s="25">
        <f t="shared" si="1"/>
        <v>135.60000000000002</v>
      </c>
      <c r="I19" s="25">
        <f t="shared" si="2"/>
        <v>125.99500000000002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5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</row>
    <row r="20" spans="1:208" s="2" customFormat="1" ht="47.25" customHeight="1" thickBot="1">
      <c r="A20" s="42">
        <f t="shared" si="3"/>
        <v>14</v>
      </c>
      <c r="B20" s="27" t="s">
        <v>21</v>
      </c>
      <c r="C20" s="33">
        <v>31.9</v>
      </c>
      <c r="D20" s="29">
        <v>35</v>
      </c>
      <c r="E20" s="25">
        <v>17.9</v>
      </c>
      <c r="F20" s="30">
        <v>6.275</v>
      </c>
      <c r="G20" s="25">
        <f t="shared" si="0"/>
        <v>200.1725</v>
      </c>
      <c r="H20" s="25">
        <f t="shared" si="1"/>
        <v>219.625</v>
      </c>
      <c r="I20" s="25">
        <f t="shared" si="2"/>
        <v>112.32249999999999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5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</row>
    <row r="21" spans="1:208" s="2" customFormat="1" ht="47.25" customHeight="1" thickBot="1">
      <c r="A21" s="42">
        <f t="shared" si="3"/>
        <v>15</v>
      </c>
      <c r="B21" s="27" t="s">
        <v>16</v>
      </c>
      <c r="C21" s="33">
        <v>25.9</v>
      </c>
      <c r="D21" s="29">
        <v>21</v>
      </c>
      <c r="E21" s="25">
        <v>21.9</v>
      </c>
      <c r="F21" s="30">
        <v>2.9166666666666665</v>
      </c>
      <c r="G21" s="25">
        <f t="shared" si="0"/>
        <v>75.54166666666666</v>
      </c>
      <c r="H21" s="25">
        <f t="shared" si="1"/>
        <v>61.25</v>
      </c>
      <c r="I21" s="25">
        <f t="shared" si="2"/>
        <v>63.87499999999999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5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</row>
    <row r="22" spans="1:209" s="2" customFormat="1" ht="51" customHeight="1" thickBot="1">
      <c r="A22" s="42">
        <f t="shared" si="3"/>
        <v>16</v>
      </c>
      <c r="B22" s="34" t="s">
        <v>17</v>
      </c>
      <c r="C22" s="35">
        <v>27.9</v>
      </c>
      <c r="D22" s="36">
        <v>35.99</v>
      </c>
      <c r="E22" s="25">
        <v>21.9</v>
      </c>
      <c r="F22" s="37">
        <v>3.766666666666667</v>
      </c>
      <c r="G22" s="25">
        <f t="shared" si="0"/>
        <v>105.09</v>
      </c>
      <c r="H22" s="25">
        <f t="shared" si="1"/>
        <v>135.56233333333336</v>
      </c>
      <c r="I22" s="25">
        <f t="shared" si="2"/>
        <v>82.49000000000001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</row>
    <row r="23" spans="1:9" s="8" customFormat="1" ht="45" customHeight="1" thickBot="1">
      <c r="A23" s="61" t="s">
        <v>4</v>
      </c>
      <c r="B23" s="62"/>
      <c r="C23" s="62"/>
      <c r="D23" s="62"/>
      <c r="E23" s="62"/>
      <c r="F23" s="63"/>
      <c r="G23" s="38">
        <f>SUM(G7:G22)</f>
        <v>3131.8755833333335</v>
      </c>
      <c r="H23" s="39">
        <f>SUM(H7:H22)</f>
        <v>2744.9864166666666</v>
      </c>
      <c r="I23" s="40">
        <f>SUM(I7:I22)</f>
        <v>3703.509</v>
      </c>
    </row>
    <row r="24" spans="1:9" ht="33.75" customHeight="1">
      <c r="A24" s="18"/>
      <c r="B24" s="15"/>
      <c r="C24" s="15"/>
      <c r="D24" s="15"/>
      <c r="E24" s="15"/>
      <c r="F24" s="15"/>
      <c r="G24" s="16"/>
      <c r="H24" s="19"/>
      <c r="I24" s="19"/>
    </row>
    <row r="25" spans="1:9" s="12" customFormat="1" ht="25.5">
      <c r="A25" s="14"/>
      <c r="B25" s="15"/>
      <c r="C25" s="15"/>
      <c r="D25" s="15"/>
      <c r="E25" s="15"/>
      <c r="F25" s="15"/>
      <c r="G25" s="16"/>
      <c r="H25" s="17"/>
      <c r="I25" s="17"/>
    </row>
    <row r="26" spans="1:2" s="12" customFormat="1" ht="24">
      <c r="A26" s="13"/>
      <c r="B26" s="11"/>
    </row>
    <row r="27" spans="1:9" ht="24">
      <c r="A27" s="10"/>
      <c r="B27" s="13"/>
      <c r="C27" s="13"/>
      <c r="D27" s="13"/>
      <c r="E27" s="13"/>
      <c r="F27" s="12"/>
      <c r="G27" s="12"/>
      <c r="H27" s="12"/>
      <c r="I27" s="12"/>
    </row>
  </sheetData>
  <sheetProtection/>
  <mergeCells count="13">
    <mergeCell ref="C5:C6"/>
    <mergeCell ref="F4:F6"/>
    <mergeCell ref="A23:F23"/>
    <mergeCell ref="A2:I2"/>
    <mergeCell ref="I5:I6"/>
    <mergeCell ref="E5:E6"/>
    <mergeCell ref="D5:D6"/>
    <mergeCell ref="G4:I4"/>
    <mergeCell ref="C4:E4"/>
    <mergeCell ref="B4:B6"/>
    <mergeCell ref="A4:A6"/>
    <mergeCell ref="G5:G6"/>
    <mergeCell ref="H5:H6"/>
  </mergeCells>
  <printOptions horizontalCentered="1"/>
  <pageMargins left="0.2362204724409449" right="0.2362204724409449" top="0.15748031496062992" bottom="0.15748031496062992" header="0.31496062992125984" footer="0.31496062992125984"/>
  <pageSetup horizontalDpi="300" verticalDpi="300" orientation="portrait" paperSize="9" scale="60" r:id="rId1"/>
  <rowBreaks count="1" manualBreakCount="1">
    <brk id="2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2024-01-09T08:45:07Z</cp:lastPrinted>
  <dcterms:created xsi:type="dcterms:W3CDTF">1996-10-08T23:32:33Z</dcterms:created>
  <dcterms:modified xsi:type="dcterms:W3CDTF">2024-01-09T08:45:32Z</dcterms:modified>
  <cp:category/>
  <cp:version/>
  <cp:contentType/>
  <cp:contentStatus/>
</cp:coreProperties>
</file>